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240" windowHeight="7995" activeTab="1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</sheets>
  <calcPr calcId="125725"/>
</workbook>
</file>

<file path=xl/calcChain.xml><?xml version="1.0" encoding="utf-8"?>
<calcChain xmlns="http://schemas.openxmlformats.org/spreadsheetml/2006/main">
  <c r="I18" i="6"/>
  <c r="D5" i="2"/>
  <c r="H5" s="1"/>
  <c r="D6"/>
  <c r="H6" s="1"/>
  <c r="D7"/>
  <c r="F7" s="1"/>
  <c r="D4"/>
  <c r="H4" s="1"/>
  <c r="F6" l="1"/>
  <c r="F5"/>
  <c r="H7"/>
  <c r="H8" s="1"/>
  <c r="I7" s="1"/>
  <c r="F4"/>
  <c r="I5" l="1"/>
  <c r="I6"/>
  <c r="I4"/>
</calcChain>
</file>

<file path=xl/sharedStrings.xml><?xml version="1.0" encoding="utf-8"?>
<sst xmlns="http://schemas.openxmlformats.org/spreadsheetml/2006/main" count="128" uniqueCount="36">
  <si>
    <t>Masse Mol. </t>
  </si>
  <si>
    <t>[2]</t>
  </si>
  <si>
    <t>Prop. mol. </t>
  </si>
  <si>
    <t>[3]</t>
  </si>
  <si>
    <t>Cations/mol</t>
  </si>
  <si>
    <t>[4]</t>
  </si>
  <si>
    <t>[5]</t>
  </si>
  <si>
    <t>Ox/mol</t>
  </si>
  <si>
    <t>[6]</t>
  </si>
  <si>
    <t>[7]</t>
  </si>
  <si>
    <t>[8]</t>
  </si>
  <si>
    <t>SiO2</t>
  </si>
  <si>
    <t>FeO</t>
  </si>
  <si>
    <t>MgO</t>
  </si>
  <si>
    <t>MnO</t>
  </si>
  <si>
    <t>Total</t>
  </si>
  <si>
    <t>OLIVINE (4)</t>
  </si>
  <si>
    <t xml:space="preserve"> [1]</t>
  </si>
  <si>
    <t>% poids d'oxyde</t>
  </si>
  <si>
    <t>Element Majeurs</t>
  </si>
  <si>
    <t>Fe2O3</t>
  </si>
  <si>
    <t>Fe2O</t>
  </si>
  <si>
    <t>Nb cations/ analyse </t>
  </si>
  <si>
    <t>Nbr cations/4 oxygéne </t>
  </si>
  <si>
    <t>Nb oxygènes/ analyse </t>
  </si>
  <si>
    <t>PYROXENE</t>
  </si>
  <si>
    <t>Al2O3</t>
  </si>
  <si>
    <t>TiO2</t>
  </si>
  <si>
    <t>CaO</t>
  </si>
  <si>
    <t>Na2O</t>
  </si>
  <si>
    <t>K2O</t>
  </si>
  <si>
    <t>Nbr cations/6 oxygéne </t>
  </si>
  <si>
    <t>H2O+</t>
  </si>
  <si>
    <t>H2O-</t>
  </si>
  <si>
    <t>Nbr cations/23 oxygéne </t>
  </si>
  <si>
    <t>AMPHIBOLE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</si>
</sst>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1" fillId="0" borderId="2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I8" sqref="A1:I8"/>
    </sheetView>
  </sheetViews>
  <sheetFormatPr baseColWidth="10" defaultRowHeight="15"/>
  <cols>
    <col min="2" max="2" width="15.5703125" customWidth="1"/>
  </cols>
  <sheetData>
    <row r="1" spans="1:9" ht="45">
      <c r="A1" s="3" t="s">
        <v>16</v>
      </c>
      <c r="B1" s="3" t="s">
        <v>18</v>
      </c>
      <c r="C1" s="4" t="s">
        <v>0</v>
      </c>
      <c r="D1" s="4" t="s">
        <v>2</v>
      </c>
      <c r="E1" s="4" t="s">
        <v>4</v>
      </c>
      <c r="F1" s="4" t="s">
        <v>22</v>
      </c>
      <c r="G1" s="4" t="s">
        <v>7</v>
      </c>
      <c r="H1" s="4" t="s">
        <v>24</v>
      </c>
      <c r="I1" s="4" t="s">
        <v>23</v>
      </c>
    </row>
    <row r="2" spans="1:9" ht="30">
      <c r="A2" s="5" t="s">
        <v>19</v>
      </c>
      <c r="B2" s="3" t="s">
        <v>17</v>
      </c>
      <c r="C2" s="4" t="s">
        <v>1</v>
      </c>
      <c r="D2" s="4" t="s">
        <v>3</v>
      </c>
      <c r="E2" s="4" t="s">
        <v>5</v>
      </c>
      <c r="F2" s="4" t="s">
        <v>6</v>
      </c>
      <c r="G2" s="4" t="s">
        <v>8</v>
      </c>
      <c r="H2" s="4" t="s">
        <v>9</v>
      </c>
      <c r="I2" s="4" t="s">
        <v>10</v>
      </c>
    </row>
    <row r="3" spans="1:9">
      <c r="A3" s="6">
        <v>4</v>
      </c>
      <c r="B3" s="6"/>
      <c r="C3" s="6"/>
      <c r="D3" s="6"/>
      <c r="E3" s="6"/>
      <c r="F3" s="6"/>
      <c r="G3" s="6"/>
      <c r="H3" s="6"/>
      <c r="I3" s="6"/>
    </row>
    <row r="4" spans="1:9">
      <c r="A4" s="4" t="s">
        <v>11</v>
      </c>
      <c r="B4" s="4">
        <v>34.96</v>
      </c>
      <c r="C4" s="4"/>
      <c r="D4" s="4"/>
      <c r="E4" s="4"/>
      <c r="F4" s="4"/>
      <c r="G4" s="4"/>
      <c r="H4" s="4"/>
      <c r="I4" s="4"/>
    </row>
    <row r="5" spans="1:9">
      <c r="A5" s="4" t="s">
        <v>21</v>
      </c>
      <c r="B5" s="4">
        <v>36.770000000000003</v>
      </c>
      <c r="C5" s="4"/>
      <c r="D5" s="4"/>
      <c r="E5" s="4"/>
      <c r="F5" s="4"/>
      <c r="G5" s="4"/>
      <c r="H5" s="4"/>
      <c r="I5" s="4"/>
    </row>
    <row r="6" spans="1:9">
      <c r="A6" s="4" t="s">
        <v>13</v>
      </c>
      <c r="B6" s="4">
        <v>27.04</v>
      </c>
      <c r="C6" s="4"/>
      <c r="D6" s="4"/>
      <c r="E6" s="4"/>
      <c r="F6" s="4"/>
      <c r="G6" s="4"/>
      <c r="H6" s="4"/>
      <c r="I6" s="4"/>
    </row>
    <row r="7" spans="1:9">
      <c r="A7" s="4" t="s">
        <v>14</v>
      </c>
      <c r="B7" s="4">
        <v>0.52</v>
      </c>
      <c r="C7" s="4"/>
      <c r="D7" s="4"/>
      <c r="E7" s="4"/>
      <c r="F7" s="4"/>
      <c r="G7" s="4"/>
      <c r="H7" s="4"/>
      <c r="I7" s="4"/>
    </row>
    <row r="8" spans="1:9">
      <c r="A8" s="4" t="s">
        <v>15</v>
      </c>
      <c r="B8" s="4">
        <v>99.29</v>
      </c>
      <c r="C8" s="5"/>
      <c r="D8" s="5"/>
      <c r="E8" s="5"/>
      <c r="F8" s="5"/>
      <c r="G8" s="5"/>
      <c r="H8" s="4"/>
      <c r="I8" s="6"/>
    </row>
    <row r="11" spans="1:9">
      <c r="C11" s="13"/>
    </row>
    <row r="12" spans="1:9">
      <c r="C12" s="13"/>
    </row>
    <row r="13" spans="1:9">
      <c r="B13" s="2"/>
      <c r="C13" s="13"/>
    </row>
    <row r="14" spans="1:9">
      <c r="B14" s="2"/>
      <c r="C14" s="13"/>
    </row>
  </sheetData>
  <mergeCells count="1">
    <mergeCell ref="C11:C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I8" sqref="A1:I8"/>
    </sheetView>
  </sheetViews>
  <sheetFormatPr baseColWidth="10" defaultRowHeight="15"/>
  <cols>
    <col min="2" max="2" width="16.85546875" customWidth="1"/>
  </cols>
  <sheetData>
    <row r="1" spans="1:9" ht="45">
      <c r="A1" s="3" t="s">
        <v>16</v>
      </c>
      <c r="B1" s="3" t="s">
        <v>18</v>
      </c>
      <c r="C1" s="4" t="s">
        <v>0</v>
      </c>
      <c r="D1" s="4" t="s">
        <v>2</v>
      </c>
      <c r="E1" s="4" t="s">
        <v>4</v>
      </c>
      <c r="F1" s="4" t="s">
        <v>22</v>
      </c>
      <c r="G1" s="4" t="s">
        <v>7</v>
      </c>
      <c r="H1" s="4" t="s">
        <v>24</v>
      </c>
      <c r="I1" s="4" t="s">
        <v>23</v>
      </c>
    </row>
    <row r="2" spans="1:9" ht="30">
      <c r="A2" s="5" t="s">
        <v>19</v>
      </c>
      <c r="B2" s="3" t="s">
        <v>17</v>
      </c>
      <c r="C2" s="4" t="s">
        <v>1</v>
      </c>
      <c r="D2" s="4" t="s">
        <v>3</v>
      </c>
      <c r="E2" s="4" t="s">
        <v>5</v>
      </c>
      <c r="F2" s="4" t="s">
        <v>6</v>
      </c>
      <c r="G2" s="4" t="s">
        <v>8</v>
      </c>
      <c r="H2" s="4" t="s">
        <v>9</v>
      </c>
      <c r="I2" s="4" t="s">
        <v>10</v>
      </c>
    </row>
    <row r="3" spans="1:9">
      <c r="A3" s="6">
        <v>4</v>
      </c>
      <c r="B3" s="6"/>
      <c r="C3" s="6"/>
      <c r="D3" s="6"/>
      <c r="E3" s="6"/>
      <c r="F3" s="6"/>
      <c r="G3" s="6"/>
      <c r="H3" s="6"/>
      <c r="I3" s="6"/>
    </row>
    <row r="4" spans="1:9">
      <c r="A4" s="4" t="s">
        <v>11</v>
      </c>
      <c r="B4" s="4">
        <v>34.96</v>
      </c>
      <c r="C4" s="4">
        <v>60.09</v>
      </c>
      <c r="D4" s="4">
        <f>B4/C4</f>
        <v>0.58179397570311198</v>
      </c>
      <c r="E4" s="4">
        <v>1</v>
      </c>
      <c r="F4" s="4">
        <f>D4*E4</f>
        <v>0.58179397570311198</v>
      </c>
      <c r="G4" s="4">
        <v>2</v>
      </c>
      <c r="H4" s="4">
        <f>D4*G4</f>
        <v>1.163587951406224</v>
      </c>
      <c r="I4" s="4">
        <f>(F4*$A$3)/$H$8</f>
        <v>1.0926368044841286</v>
      </c>
    </row>
    <row r="5" spans="1:9">
      <c r="A5" s="4" t="s">
        <v>21</v>
      </c>
      <c r="B5" s="4">
        <v>36.770000000000003</v>
      </c>
      <c r="C5" s="4">
        <v>127.68</v>
      </c>
      <c r="D5" s="4">
        <f t="shared" ref="D5:D7" si="0">B5/C5</f>
        <v>0.28798558897243109</v>
      </c>
      <c r="E5" s="4">
        <v>2</v>
      </c>
      <c r="F5" s="4">
        <f t="shared" ref="F5:F7" si="1">D5*E5</f>
        <v>0.57597117794486219</v>
      </c>
      <c r="G5" s="4">
        <v>1</v>
      </c>
      <c r="H5" s="4">
        <f t="shared" ref="H5:H7" si="2">D5*G5</f>
        <v>0.28798558897243109</v>
      </c>
      <c r="I5" s="4">
        <f t="shared" ref="I5:I7" si="3">(F5*$A$3)/$H$8</f>
        <v>1.0817013128815514</v>
      </c>
    </row>
    <row r="6" spans="1:9">
      <c r="A6" s="4" t="s">
        <v>13</v>
      </c>
      <c r="B6" s="4">
        <v>27.04</v>
      </c>
      <c r="C6" s="4">
        <v>40.299999999999997</v>
      </c>
      <c r="D6" s="4">
        <f t="shared" si="0"/>
        <v>0.67096774193548392</v>
      </c>
      <c r="E6" s="4">
        <v>1</v>
      </c>
      <c r="F6" s="4">
        <f t="shared" si="1"/>
        <v>0.67096774193548392</v>
      </c>
      <c r="G6" s="4">
        <v>1</v>
      </c>
      <c r="H6" s="4">
        <f t="shared" si="2"/>
        <v>0.67096774193548392</v>
      </c>
      <c r="I6" s="4">
        <f t="shared" si="3"/>
        <v>1.2601093859287913</v>
      </c>
    </row>
    <row r="7" spans="1:9">
      <c r="A7" s="4" t="s">
        <v>14</v>
      </c>
      <c r="B7" s="4">
        <v>0.52</v>
      </c>
      <c r="C7" s="4">
        <v>70.94</v>
      </c>
      <c r="D7" s="4">
        <f t="shared" si="0"/>
        <v>7.3301381449111932E-3</v>
      </c>
      <c r="E7" s="4">
        <v>1</v>
      </c>
      <c r="F7" s="4">
        <f t="shared" si="1"/>
        <v>7.3301381449111932E-3</v>
      </c>
      <c r="G7" s="4">
        <v>1</v>
      </c>
      <c r="H7" s="4">
        <f t="shared" si="2"/>
        <v>7.3301381449111932E-3</v>
      </c>
      <c r="I7" s="4">
        <f t="shared" si="3"/>
        <v>1.3766348662176674E-2</v>
      </c>
    </row>
    <row r="8" spans="1:9">
      <c r="A8" s="4" t="s">
        <v>15</v>
      </c>
      <c r="B8" s="4">
        <v>99.29</v>
      </c>
      <c r="C8" s="5"/>
      <c r="D8" s="5"/>
      <c r="E8" s="5"/>
      <c r="F8" s="5"/>
      <c r="G8" s="5"/>
      <c r="H8" s="4">
        <f>SUM(H4:H7)</f>
        <v>2.1298714204590499</v>
      </c>
      <c r="I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I14" sqref="A1:I14"/>
    </sheetView>
  </sheetViews>
  <sheetFormatPr baseColWidth="10" defaultRowHeight="15"/>
  <cols>
    <col min="1" max="1" width="13.7109375" customWidth="1"/>
    <col min="2" max="2" width="15.5703125" customWidth="1"/>
  </cols>
  <sheetData>
    <row r="1" spans="1:9" ht="15" customHeight="1">
      <c r="A1" s="5" t="s">
        <v>25</v>
      </c>
      <c r="B1" s="15" t="s">
        <v>18</v>
      </c>
      <c r="C1" s="14" t="s">
        <v>0</v>
      </c>
      <c r="D1" s="14" t="s">
        <v>2</v>
      </c>
      <c r="E1" s="14" t="s">
        <v>4</v>
      </c>
      <c r="F1" s="14" t="s">
        <v>22</v>
      </c>
      <c r="G1" s="14" t="s">
        <v>7</v>
      </c>
      <c r="H1" s="14" t="s">
        <v>24</v>
      </c>
      <c r="I1" s="14" t="s">
        <v>31</v>
      </c>
    </row>
    <row r="2" spans="1:9" ht="31.5" customHeight="1">
      <c r="A2" s="5"/>
      <c r="B2" s="15"/>
      <c r="C2" s="14"/>
      <c r="D2" s="14"/>
      <c r="E2" s="14"/>
      <c r="F2" s="14"/>
      <c r="G2" s="14"/>
      <c r="H2" s="14"/>
      <c r="I2" s="14"/>
    </row>
    <row r="3" spans="1:9">
      <c r="A3" s="6">
        <v>6</v>
      </c>
      <c r="B3" s="6"/>
      <c r="C3" s="6"/>
      <c r="D3" s="6"/>
      <c r="E3" s="6"/>
      <c r="F3" s="6"/>
      <c r="G3" s="6"/>
      <c r="H3" s="6"/>
      <c r="I3" s="6"/>
    </row>
    <row r="4" spans="1:9">
      <c r="A4" s="4" t="s">
        <v>11</v>
      </c>
      <c r="B4" s="4">
        <v>50.38</v>
      </c>
      <c r="C4" s="5"/>
      <c r="D4" s="5"/>
      <c r="E4" s="5"/>
      <c r="F4" s="5"/>
      <c r="G4" s="5"/>
      <c r="H4" s="5"/>
      <c r="I4" s="5"/>
    </row>
    <row r="5" spans="1:9">
      <c r="A5" s="4" t="s">
        <v>26</v>
      </c>
      <c r="B5" s="4">
        <v>3.01</v>
      </c>
      <c r="C5" s="5"/>
      <c r="D5" s="5"/>
      <c r="E5" s="5"/>
      <c r="F5" s="5"/>
      <c r="G5" s="5"/>
      <c r="H5" s="5"/>
      <c r="I5" s="5"/>
    </row>
    <row r="6" spans="1:9">
      <c r="A6" s="4" t="s">
        <v>27</v>
      </c>
      <c r="B6" s="4">
        <v>0.45</v>
      </c>
      <c r="C6" s="5"/>
      <c r="D6" s="5"/>
      <c r="E6" s="5"/>
      <c r="F6" s="5"/>
      <c r="G6" s="5"/>
      <c r="H6" s="5"/>
      <c r="I6" s="5"/>
    </row>
    <row r="7" spans="1:9">
      <c r="A7" s="4" t="s">
        <v>20</v>
      </c>
      <c r="B7" s="4">
        <v>1.95</v>
      </c>
      <c r="C7" s="5"/>
      <c r="D7" s="5"/>
      <c r="E7" s="5"/>
      <c r="F7" s="5"/>
      <c r="G7" s="5"/>
      <c r="H7" s="5"/>
      <c r="I7" s="5"/>
    </row>
    <row r="8" spans="1:9">
      <c r="A8" s="4" t="s">
        <v>12</v>
      </c>
      <c r="B8" s="4">
        <v>4.53</v>
      </c>
      <c r="C8" s="5"/>
      <c r="D8" s="5"/>
      <c r="E8" s="5"/>
      <c r="F8" s="5"/>
      <c r="G8" s="5"/>
      <c r="H8" s="5"/>
      <c r="I8" s="5"/>
    </row>
    <row r="9" spans="1:9">
      <c r="A9" s="4" t="s">
        <v>13</v>
      </c>
      <c r="B9" s="4">
        <v>14.69</v>
      </c>
      <c r="C9" s="5"/>
      <c r="D9" s="5"/>
      <c r="E9" s="5"/>
      <c r="F9" s="5"/>
      <c r="G9" s="5"/>
      <c r="H9" s="5"/>
      <c r="I9" s="5"/>
    </row>
    <row r="10" spans="1:9">
      <c r="A10" s="4" t="s">
        <v>14</v>
      </c>
      <c r="B10" s="4">
        <v>0.09</v>
      </c>
      <c r="C10" s="5"/>
      <c r="D10" s="5"/>
      <c r="E10" s="5"/>
      <c r="F10" s="5"/>
      <c r="G10" s="5"/>
      <c r="H10" s="5"/>
      <c r="I10" s="5"/>
    </row>
    <row r="11" spans="1:9">
      <c r="A11" s="4" t="s">
        <v>28</v>
      </c>
      <c r="B11" s="4">
        <v>24.32</v>
      </c>
      <c r="C11" s="5"/>
      <c r="D11" s="5"/>
      <c r="E11" s="5"/>
      <c r="F11" s="5"/>
      <c r="G11" s="5"/>
      <c r="H11" s="5"/>
      <c r="I11" s="5"/>
    </row>
    <row r="12" spans="1:9">
      <c r="A12" s="4" t="s">
        <v>29</v>
      </c>
      <c r="B12" s="4">
        <v>0.46</v>
      </c>
      <c r="C12" s="5"/>
      <c r="D12" s="5"/>
      <c r="E12" s="5"/>
      <c r="F12" s="5"/>
      <c r="G12" s="5"/>
      <c r="H12" s="5"/>
      <c r="I12" s="5"/>
    </row>
    <row r="13" spans="1:9">
      <c r="A13" s="4" t="s">
        <v>30</v>
      </c>
      <c r="B13" s="4">
        <v>0.15</v>
      </c>
      <c r="C13" s="5"/>
      <c r="D13" s="5"/>
      <c r="E13" s="5"/>
      <c r="F13" s="5"/>
      <c r="G13" s="5"/>
      <c r="H13" s="5"/>
      <c r="I13" s="5"/>
    </row>
    <row r="14" spans="1:9">
      <c r="A14" s="4" t="s">
        <v>15</v>
      </c>
      <c r="B14" s="4">
        <v>100.03</v>
      </c>
      <c r="C14" s="5"/>
      <c r="D14" s="5"/>
      <c r="E14" s="5"/>
      <c r="F14" s="5"/>
      <c r="G14" s="6"/>
      <c r="H14" s="6"/>
      <c r="I14" s="6"/>
    </row>
  </sheetData>
  <mergeCells count="8">
    <mergeCell ref="G1:G2"/>
    <mergeCell ref="H1:H2"/>
    <mergeCell ref="I1:I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I15" sqref="A1:I15"/>
    </sheetView>
  </sheetViews>
  <sheetFormatPr baseColWidth="10" defaultRowHeight="15"/>
  <cols>
    <col min="1" max="1" width="13.7109375" customWidth="1"/>
    <col min="2" max="2" width="15" customWidth="1"/>
  </cols>
  <sheetData>
    <row r="1" spans="1:9" ht="15" customHeight="1">
      <c r="A1" s="12" t="s">
        <v>35</v>
      </c>
      <c r="B1" s="15" t="s">
        <v>18</v>
      </c>
      <c r="C1" s="14" t="s">
        <v>0</v>
      </c>
      <c r="D1" s="14" t="s">
        <v>2</v>
      </c>
      <c r="E1" s="14" t="s">
        <v>4</v>
      </c>
      <c r="F1" s="14" t="s">
        <v>22</v>
      </c>
      <c r="G1" s="14" t="s">
        <v>7</v>
      </c>
      <c r="H1" s="14" t="s">
        <v>24</v>
      </c>
      <c r="I1" s="14" t="s">
        <v>34</v>
      </c>
    </row>
    <row r="2" spans="1:9" ht="34.5" customHeight="1">
      <c r="A2" s="5"/>
      <c r="B2" s="15"/>
      <c r="C2" s="14"/>
      <c r="D2" s="14"/>
      <c r="E2" s="14"/>
      <c r="F2" s="14"/>
      <c r="G2" s="14"/>
      <c r="H2" s="14"/>
      <c r="I2" s="14"/>
    </row>
    <row r="3" spans="1:9">
      <c r="A3" s="6">
        <v>23</v>
      </c>
      <c r="B3" s="6"/>
      <c r="C3" s="6"/>
      <c r="D3" s="6"/>
      <c r="E3" s="6"/>
      <c r="F3" s="6"/>
      <c r="G3" s="6"/>
      <c r="H3" s="6"/>
      <c r="I3" s="6"/>
    </row>
    <row r="4" spans="1:9">
      <c r="A4" s="8" t="s">
        <v>11</v>
      </c>
      <c r="B4" s="8">
        <v>56.16</v>
      </c>
      <c r="C4" s="6"/>
      <c r="D4" s="6"/>
      <c r="E4" s="6"/>
      <c r="F4" s="6"/>
      <c r="G4" s="6"/>
      <c r="H4" s="6"/>
      <c r="I4" s="6"/>
    </row>
    <row r="5" spans="1:9">
      <c r="A5" s="8" t="s">
        <v>26</v>
      </c>
      <c r="B5" s="8">
        <v>0.2</v>
      </c>
      <c r="C5" s="9"/>
      <c r="D5" s="9"/>
      <c r="E5" s="9"/>
      <c r="F5" s="9"/>
      <c r="G5" s="9"/>
      <c r="H5" s="9"/>
      <c r="I5" s="9"/>
    </row>
    <row r="6" spans="1:9">
      <c r="A6" s="8" t="s">
        <v>20</v>
      </c>
      <c r="B6" s="8">
        <v>1.81</v>
      </c>
      <c r="C6" s="9"/>
      <c r="D6" s="9"/>
      <c r="E6" s="9"/>
      <c r="F6" s="9"/>
      <c r="G6" s="9"/>
      <c r="H6" s="9"/>
      <c r="I6" s="9"/>
    </row>
    <row r="7" spans="1:9">
      <c r="A7" s="8" t="s">
        <v>12</v>
      </c>
      <c r="B7" s="8">
        <v>6.32</v>
      </c>
      <c r="C7" s="9"/>
      <c r="D7" s="9"/>
      <c r="E7" s="9"/>
      <c r="F7" s="9"/>
      <c r="G7" s="9"/>
      <c r="H7" s="9"/>
      <c r="I7" s="9"/>
    </row>
    <row r="8" spans="1:9">
      <c r="A8" s="8" t="s">
        <v>13</v>
      </c>
      <c r="B8" s="8">
        <v>19.84</v>
      </c>
      <c r="C8" s="9"/>
      <c r="D8" s="9"/>
      <c r="E8" s="9"/>
      <c r="F8" s="9"/>
      <c r="G8" s="9"/>
      <c r="H8" s="9"/>
      <c r="I8" s="9"/>
    </row>
    <row r="9" spans="1:9">
      <c r="A9" s="8" t="s">
        <v>14</v>
      </c>
      <c r="B9" s="8">
        <v>2.2999999999999998</v>
      </c>
      <c r="C9" s="9"/>
      <c r="D9" s="9"/>
      <c r="E9" s="9"/>
      <c r="F9" s="9"/>
      <c r="G9" s="9"/>
      <c r="H9" s="9"/>
      <c r="I9" s="9"/>
    </row>
    <row r="10" spans="1:9">
      <c r="A10" s="8" t="s">
        <v>28</v>
      </c>
      <c r="B10" s="8">
        <v>9.34</v>
      </c>
      <c r="C10" s="9"/>
      <c r="D10" s="9"/>
      <c r="E10" s="9"/>
      <c r="F10" s="9"/>
      <c r="G10" s="8"/>
      <c r="H10" s="9"/>
      <c r="I10" s="9"/>
    </row>
    <row r="11" spans="1:9">
      <c r="A11" s="8" t="s">
        <v>29</v>
      </c>
      <c r="B11" s="8">
        <v>1.3</v>
      </c>
      <c r="C11" s="9"/>
      <c r="D11" s="9"/>
      <c r="E11" s="9"/>
      <c r="F11" s="9"/>
      <c r="G11" s="9"/>
      <c r="H11" s="9"/>
      <c r="I11" s="9"/>
    </row>
    <row r="12" spans="1:9">
      <c r="A12" s="8" t="s">
        <v>30</v>
      </c>
      <c r="B12" s="8">
        <v>0.14000000000000001</v>
      </c>
      <c r="C12" s="9"/>
      <c r="D12" s="9"/>
      <c r="E12" s="9"/>
      <c r="F12" s="9"/>
      <c r="G12" s="9"/>
      <c r="H12" s="9"/>
      <c r="I12" s="9"/>
    </row>
    <row r="13" spans="1:9">
      <c r="A13" s="8" t="s">
        <v>32</v>
      </c>
      <c r="B13" s="8">
        <v>2.16</v>
      </c>
      <c r="C13" s="9"/>
      <c r="D13" s="9"/>
      <c r="E13" s="9"/>
      <c r="F13" s="9"/>
      <c r="G13" s="9"/>
      <c r="H13" s="9"/>
      <c r="I13" s="9"/>
    </row>
    <row r="14" spans="1:9">
      <c r="A14" s="8" t="s">
        <v>33</v>
      </c>
      <c r="B14" s="8">
        <v>0.48</v>
      </c>
      <c r="C14" s="9"/>
      <c r="D14" s="9"/>
      <c r="E14" s="9"/>
      <c r="F14" s="9"/>
      <c r="G14" s="9"/>
      <c r="H14" s="9"/>
      <c r="I14" s="9"/>
    </row>
    <row r="15" spans="1:9">
      <c r="A15" s="8" t="s">
        <v>15</v>
      </c>
      <c r="B15" s="8">
        <v>100.05</v>
      </c>
      <c r="C15" s="10"/>
      <c r="D15" s="10"/>
      <c r="E15" s="10"/>
      <c r="F15" s="10"/>
      <c r="G15" s="10"/>
      <c r="H15" s="10"/>
      <c r="I15" s="10"/>
    </row>
  </sheetData>
  <mergeCells count="8">
    <mergeCell ref="H1:H2"/>
    <mergeCell ref="I1:I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I14" sqref="A1:I14"/>
    </sheetView>
  </sheetViews>
  <sheetFormatPr baseColWidth="10" defaultRowHeight="15"/>
  <sheetData>
    <row r="1" spans="1:9" ht="30">
      <c r="A1" s="5" t="s">
        <v>25</v>
      </c>
      <c r="B1" s="15" t="s">
        <v>18</v>
      </c>
      <c r="C1" s="14" t="s">
        <v>0</v>
      </c>
      <c r="D1" s="14" t="s">
        <v>2</v>
      </c>
      <c r="E1" s="14" t="s">
        <v>4</v>
      </c>
      <c r="F1" s="14" t="s">
        <v>22</v>
      </c>
      <c r="G1" s="14" t="s">
        <v>7</v>
      </c>
      <c r="H1" s="14" t="s">
        <v>24</v>
      </c>
      <c r="I1" s="14" t="s">
        <v>31</v>
      </c>
    </row>
    <row r="2" spans="1:9">
      <c r="A2" s="5"/>
      <c r="B2" s="15"/>
      <c r="C2" s="14"/>
      <c r="D2" s="14"/>
      <c r="E2" s="14"/>
      <c r="F2" s="14"/>
      <c r="G2" s="14"/>
      <c r="H2" s="14"/>
      <c r="I2" s="14"/>
    </row>
    <row r="3" spans="1:9">
      <c r="A3" s="6">
        <v>6</v>
      </c>
      <c r="B3" s="6"/>
      <c r="C3" s="6"/>
      <c r="D3" s="6"/>
      <c r="E3" s="6"/>
      <c r="F3" s="6"/>
      <c r="G3" s="6"/>
      <c r="H3" s="6"/>
      <c r="I3" s="6"/>
    </row>
    <row r="4" spans="1:9">
      <c r="A4" s="4" t="s">
        <v>11</v>
      </c>
      <c r="B4" s="4">
        <v>50.38</v>
      </c>
      <c r="C4" s="4">
        <v>60.09</v>
      </c>
      <c r="D4" s="4">
        <v>0.84</v>
      </c>
      <c r="E4" s="4">
        <v>1</v>
      </c>
      <c r="F4" s="4">
        <v>0.84</v>
      </c>
      <c r="G4" s="4">
        <v>2</v>
      </c>
      <c r="H4" s="4">
        <v>1.677</v>
      </c>
      <c r="I4" s="4">
        <v>1.87</v>
      </c>
    </row>
    <row r="5" spans="1:9">
      <c r="A5" s="4" t="s">
        <v>26</v>
      </c>
      <c r="B5" s="4">
        <v>3.01</v>
      </c>
      <c r="C5" s="4">
        <v>101.96</v>
      </c>
      <c r="D5" s="4">
        <v>0.03</v>
      </c>
      <c r="E5" s="4">
        <v>2</v>
      </c>
      <c r="F5" s="4">
        <v>0.06</v>
      </c>
      <c r="G5" s="4">
        <v>3</v>
      </c>
      <c r="H5" s="4">
        <v>8.8999999999999996E-2</v>
      </c>
      <c r="I5" s="4">
        <v>0.13</v>
      </c>
    </row>
    <row r="6" spans="1:9">
      <c r="A6" s="4" t="s">
        <v>27</v>
      </c>
      <c r="B6" s="4">
        <v>0.45</v>
      </c>
      <c r="C6" s="4">
        <v>79.898799999999994</v>
      </c>
      <c r="D6" s="4">
        <v>0.01</v>
      </c>
      <c r="E6" s="4">
        <v>1</v>
      </c>
      <c r="F6" s="4">
        <v>0.01</v>
      </c>
      <c r="G6" s="4">
        <v>2</v>
      </c>
      <c r="H6" s="4">
        <v>1.0999999999999999E-2</v>
      </c>
      <c r="I6" s="4">
        <v>0.01</v>
      </c>
    </row>
    <row r="7" spans="1:9">
      <c r="A7" s="4" t="s">
        <v>20</v>
      </c>
      <c r="B7" s="4">
        <v>1.95</v>
      </c>
      <c r="C7" s="4">
        <v>159.69</v>
      </c>
      <c r="D7" s="4">
        <v>0.01</v>
      </c>
      <c r="E7" s="4">
        <v>2</v>
      </c>
      <c r="F7" s="4">
        <v>0.02</v>
      </c>
      <c r="G7" s="4">
        <v>3</v>
      </c>
      <c r="H7" s="4">
        <v>3.6999999999999998E-2</v>
      </c>
      <c r="I7" s="4">
        <v>0.05</v>
      </c>
    </row>
    <row r="8" spans="1:9">
      <c r="A8" s="4" t="s">
        <v>12</v>
      </c>
      <c r="B8" s="4">
        <v>4.53</v>
      </c>
      <c r="C8" s="4">
        <v>71.849999999999994</v>
      </c>
      <c r="D8" s="4">
        <v>0.06</v>
      </c>
      <c r="E8" s="4">
        <v>1</v>
      </c>
      <c r="F8" s="4">
        <v>0.06</v>
      </c>
      <c r="G8" s="4">
        <v>1</v>
      </c>
      <c r="H8" s="4">
        <v>6.3E-2</v>
      </c>
      <c r="I8" s="4">
        <v>0.14000000000000001</v>
      </c>
    </row>
    <row r="9" spans="1:9">
      <c r="A9" s="4" t="s">
        <v>13</v>
      </c>
      <c r="B9" s="4">
        <v>14.69</v>
      </c>
      <c r="C9" s="4">
        <v>40.299999999999997</v>
      </c>
      <c r="D9" s="4">
        <v>0.36</v>
      </c>
      <c r="E9" s="4">
        <v>1</v>
      </c>
      <c r="F9" s="4">
        <v>0.36</v>
      </c>
      <c r="G9" s="4">
        <v>1</v>
      </c>
      <c r="H9" s="4">
        <v>0.36499999999999999</v>
      </c>
      <c r="I9" s="4">
        <v>0.81</v>
      </c>
    </row>
    <row r="10" spans="1:9">
      <c r="A10" s="4" t="s">
        <v>14</v>
      </c>
      <c r="B10" s="4">
        <v>0.09</v>
      </c>
      <c r="C10" s="4">
        <v>70.94</v>
      </c>
      <c r="D10" s="4">
        <v>0</v>
      </c>
      <c r="E10" s="4">
        <v>1</v>
      </c>
      <c r="F10" s="4">
        <v>0</v>
      </c>
      <c r="G10" s="4">
        <v>1</v>
      </c>
      <c r="H10" s="4">
        <v>1E-3</v>
      </c>
      <c r="I10" s="4">
        <v>0</v>
      </c>
    </row>
    <row r="11" spans="1:9">
      <c r="A11" s="4" t="s">
        <v>28</v>
      </c>
      <c r="B11" s="4">
        <v>24.32</v>
      </c>
      <c r="C11" s="4">
        <v>56.08</v>
      </c>
      <c r="D11" s="4">
        <v>0.43</v>
      </c>
      <c r="E11" s="4">
        <v>1</v>
      </c>
      <c r="F11" s="4">
        <v>0.43</v>
      </c>
      <c r="G11" s="4">
        <v>1</v>
      </c>
      <c r="H11" s="4">
        <v>0.434</v>
      </c>
      <c r="I11" s="4">
        <v>0.97</v>
      </c>
    </row>
    <row r="12" spans="1:9">
      <c r="A12" s="4" t="s">
        <v>29</v>
      </c>
      <c r="B12" s="4">
        <v>0.46</v>
      </c>
      <c r="C12" s="4">
        <v>61.98</v>
      </c>
      <c r="D12" s="4">
        <v>0.01</v>
      </c>
      <c r="E12" s="4">
        <v>2</v>
      </c>
      <c r="F12" s="4">
        <v>0.01</v>
      </c>
      <c r="G12" s="4">
        <v>1</v>
      </c>
      <c r="H12" s="4">
        <v>7.0000000000000001E-3</v>
      </c>
      <c r="I12" s="4">
        <v>0.03</v>
      </c>
    </row>
    <row r="13" spans="1:9">
      <c r="A13" s="4" t="s">
        <v>30</v>
      </c>
      <c r="B13" s="4">
        <v>0.15</v>
      </c>
      <c r="C13" s="4">
        <v>94.2</v>
      </c>
      <c r="D13" s="4">
        <v>0</v>
      </c>
      <c r="E13" s="4">
        <v>2</v>
      </c>
      <c r="F13" s="4">
        <v>0</v>
      </c>
      <c r="G13" s="4">
        <v>1</v>
      </c>
      <c r="H13" s="4">
        <v>2E-3</v>
      </c>
      <c r="I13" s="4">
        <v>0.01</v>
      </c>
    </row>
    <row r="14" spans="1:9">
      <c r="A14" s="4" t="s">
        <v>15</v>
      </c>
      <c r="B14" s="4">
        <v>100.03</v>
      </c>
      <c r="C14" s="5"/>
      <c r="D14" s="5"/>
      <c r="E14" s="5"/>
      <c r="F14" s="5"/>
      <c r="G14" s="5"/>
      <c r="H14" s="4">
        <v>2.6850000000000001</v>
      </c>
      <c r="I14" s="6"/>
    </row>
  </sheetData>
  <mergeCells count="8">
    <mergeCell ref="H1:H2"/>
    <mergeCell ref="I1:I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H18" sqref="H18"/>
    </sheetView>
  </sheetViews>
  <sheetFormatPr baseColWidth="10" defaultRowHeight="15"/>
  <sheetData>
    <row r="1" spans="1:9">
      <c r="A1" s="11" t="s">
        <v>35</v>
      </c>
      <c r="B1" s="15" t="s">
        <v>18</v>
      </c>
      <c r="C1" s="14" t="s">
        <v>0</v>
      </c>
      <c r="D1" s="14" t="s">
        <v>2</v>
      </c>
      <c r="E1" s="14" t="s">
        <v>4</v>
      </c>
      <c r="F1" s="14" t="s">
        <v>22</v>
      </c>
      <c r="G1" s="14" t="s">
        <v>7</v>
      </c>
      <c r="H1" s="14" t="s">
        <v>24</v>
      </c>
      <c r="I1" s="14" t="s">
        <v>34</v>
      </c>
    </row>
    <row r="2" spans="1:9">
      <c r="A2" s="7"/>
      <c r="B2" s="15"/>
      <c r="C2" s="14"/>
      <c r="D2" s="14"/>
      <c r="E2" s="14"/>
      <c r="F2" s="14"/>
      <c r="G2" s="14"/>
      <c r="H2" s="14"/>
      <c r="I2" s="14"/>
    </row>
    <row r="3" spans="1:9">
      <c r="A3" s="6">
        <v>23</v>
      </c>
      <c r="B3" s="6"/>
      <c r="C3" s="6"/>
      <c r="D3" s="6"/>
      <c r="E3" s="6"/>
      <c r="F3" s="6"/>
      <c r="G3" s="6"/>
      <c r="H3" s="6"/>
      <c r="I3" s="6"/>
    </row>
    <row r="4" spans="1:9">
      <c r="A4" s="8" t="s">
        <v>11</v>
      </c>
      <c r="B4" s="8">
        <v>56.16</v>
      </c>
      <c r="C4" s="4">
        <v>60.09</v>
      </c>
      <c r="D4" s="4">
        <v>0.93</v>
      </c>
      <c r="E4" s="4">
        <v>1</v>
      </c>
      <c r="F4" s="4">
        <v>0.93</v>
      </c>
      <c r="G4" s="4">
        <v>2</v>
      </c>
      <c r="H4" s="4">
        <v>1.869</v>
      </c>
      <c r="I4" s="4">
        <v>7.59</v>
      </c>
    </row>
    <row r="5" spans="1:9">
      <c r="A5" s="8" t="s">
        <v>26</v>
      </c>
      <c r="B5" s="8">
        <v>0.2</v>
      </c>
      <c r="C5" s="4">
        <v>101.96</v>
      </c>
      <c r="D5" s="4">
        <v>0</v>
      </c>
      <c r="E5" s="4">
        <v>2</v>
      </c>
      <c r="F5" s="4">
        <v>0</v>
      </c>
      <c r="G5" s="4">
        <v>3</v>
      </c>
      <c r="H5" s="4">
        <v>6.0000000000000001E-3</v>
      </c>
      <c r="I5" s="4">
        <v>0.03</v>
      </c>
    </row>
    <row r="6" spans="1:9">
      <c r="A6" s="8" t="s">
        <v>20</v>
      </c>
      <c r="B6" s="8">
        <v>1.81</v>
      </c>
      <c r="C6" s="4">
        <v>159.69</v>
      </c>
      <c r="D6" s="4">
        <v>0.01</v>
      </c>
      <c r="E6" s="4">
        <v>2</v>
      </c>
      <c r="F6" s="4">
        <v>0.02</v>
      </c>
      <c r="G6" s="4">
        <v>3</v>
      </c>
      <c r="H6" s="4">
        <v>3.4000000000000002E-2</v>
      </c>
      <c r="I6" s="4">
        <v>0.18</v>
      </c>
    </row>
    <row r="7" spans="1:9">
      <c r="A7" s="8" t="s">
        <v>12</v>
      </c>
      <c r="B7" s="8">
        <v>6.32</v>
      </c>
      <c r="C7" s="4">
        <v>71.849999999999994</v>
      </c>
      <c r="D7" s="4">
        <v>0.09</v>
      </c>
      <c r="E7" s="4">
        <v>1</v>
      </c>
      <c r="F7" s="4">
        <v>0.09</v>
      </c>
      <c r="G7" s="4">
        <v>1</v>
      </c>
      <c r="H7" s="4">
        <v>8.7999999999999995E-2</v>
      </c>
      <c r="I7" s="4">
        <v>0.71</v>
      </c>
    </row>
    <row r="8" spans="1:9">
      <c r="A8" s="8" t="s">
        <v>13</v>
      </c>
      <c r="B8" s="8">
        <v>19.84</v>
      </c>
      <c r="C8" s="4">
        <v>40.299999999999997</v>
      </c>
      <c r="D8" s="4">
        <v>0.49</v>
      </c>
      <c r="E8" s="4">
        <v>1</v>
      </c>
      <c r="F8" s="4">
        <v>0.49</v>
      </c>
      <c r="G8" s="4">
        <v>1</v>
      </c>
      <c r="H8" s="4">
        <v>0.49199999999999999</v>
      </c>
      <c r="I8" s="4">
        <v>4</v>
      </c>
    </row>
    <row r="9" spans="1:9">
      <c r="A9" s="8" t="s">
        <v>14</v>
      </c>
      <c r="B9" s="8">
        <v>2.2999999999999998</v>
      </c>
      <c r="C9" s="4">
        <v>70.94</v>
      </c>
      <c r="D9" s="4">
        <v>0.03</v>
      </c>
      <c r="E9" s="4">
        <v>1</v>
      </c>
      <c r="F9" s="4">
        <v>0.03</v>
      </c>
      <c r="G9" s="4">
        <v>1</v>
      </c>
      <c r="H9" s="4">
        <v>3.2000000000000001E-2</v>
      </c>
      <c r="I9" s="4">
        <v>0.26</v>
      </c>
    </row>
    <row r="10" spans="1:9">
      <c r="A10" s="8" t="s">
        <v>28</v>
      </c>
      <c r="B10" s="8">
        <v>9.34</v>
      </c>
      <c r="C10" s="4">
        <v>56.08</v>
      </c>
      <c r="D10" s="4">
        <v>0.17</v>
      </c>
      <c r="E10" s="4">
        <v>1</v>
      </c>
      <c r="F10" s="4">
        <v>0.17</v>
      </c>
      <c r="G10" s="4">
        <v>1</v>
      </c>
      <c r="H10" s="4">
        <v>0.16700000000000001</v>
      </c>
      <c r="I10" s="4">
        <v>1.35</v>
      </c>
    </row>
    <row r="11" spans="1:9">
      <c r="A11" s="8" t="s">
        <v>29</v>
      </c>
      <c r="B11" s="8">
        <v>1.3</v>
      </c>
      <c r="C11" s="4">
        <v>61.98</v>
      </c>
      <c r="D11" s="4">
        <v>0.02</v>
      </c>
      <c r="E11" s="4">
        <v>2</v>
      </c>
      <c r="F11" s="4">
        <v>0.04</v>
      </c>
      <c r="G11" s="4">
        <v>1</v>
      </c>
      <c r="H11" s="4">
        <v>2.1000000000000001E-2</v>
      </c>
      <c r="I11" s="4">
        <v>0.34</v>
      </c>
    </row>
    <row r="12" spans="1:9">
      <c r="A12" s="8" t="s">
        <v>30</v>
      </c>
      <c r="B12" s="8">
        <v>0.14000000000000001</v>
      </c>
      <c r="C12" s="4">
        <v>94.2</v>
      </c>
      <c r="D12" s="4">
        <v>0</v>
      </c>
      <c r="E12" s="4">
        <v>2</v>
      </c>
      <c r="F12" s="4">
        <v>0</v>
      </c>
      <c r="G12" s="4">
        <v>1</v>
      </c>
      <c r="H12" s="4">
        <v>1E-3</v>
      </c>
      <c r="I12" s="4">
        <v>0.02</v>
      </c>
    </row>
    <row r="13" spans="1:9">
      <c r="A13" s="8" t="s">
        <v>32</v>
      </c>
      <c r="B13" s="8">
        <v>2.16</v>
      </c>
      <c r="C13" s="4">
        <v>18.02</v>
      </c>
      <c r="D13" s="4">
        <v>0.12</v>
      </c>
      <c r="E13" s="4">
        <v>2</v>
      </c>
      <c r="F13" s="4">
        <v>0.24</v>
      </c>
      <c r="G13" s="4">
        <v>1</v>
      </c>
      <c r="H13" s="4">
        <v>0.12</v>
      </c>
      <c r="I13" s="4">
        <v>1.95</v>
      </c>
    </row>
    <row r="14" spans="1:9">
      <c r="A14" s="8" t="s">
        <v>33</v>
      </c>
      <c r="B14" s="8">
        <v>0.48</v>
      </c>
      <c r="C14" s="5"/>
      <c r="D14" s="5"/>
      <c r="E14" s="5"/>
      <c r="F14" s="5"/>
      <c r="G14" s="5"/>
      <c r="H14" s="5"/>
      <c r="I14" s="5"/>
    </row>
    <row r="15" spans="1:9">
      <c r="A15" s="8" t="s">
        <v>15</v>
      </c>
      <c r="B15" s="8">
        <v>100.05</v>
      </c>
      <c r="C15" s="5"/>
      <c r="D15" s="5"/>
      <c r="E15" s="5"/>
      <c r="F15" s="5"/>
      <c r="G15" s="5"/>
      <c r="H15" s="4">
        <v>2.831</v>
      </c>
      <c r="I15" s="6"/>
    </row>
    <row r="18" spans="4:9">
      <c r="I18">
        <f>SUM(I5,I6,I7,I8,I10,I11)</f>
        <v>6.6099999999999994</v>
      </c>
    </row>
    <row r="22" spans="4:9">
      <c r="E22" s="1"/>
    </row>
    <row r="23" spans="4:9">
      <c r="D23" s="1"/>
      <c r="E23" s="1"/>
    </row>
    <row r="24" spans="4:9">
      <c r="D24" s="1"/>
      <c r="E24" s="1"/>
    </row>
    <row r="25" spans="4:9">
      <c r="D25" s="1"/>
      <c r="E25" s="1"/>
    </row>
    <row r="26" spans="4:9">
      <c r="D26" s="1"/>
      <c r="E26" s="1"/>
    </row>
    <row r="27" spans="4:9">
      <c r="D27" s="1"/>
      <c r="E27" s="1"/>
    </row>
    <row r="28" spans="4:9">
      <c r="D28" s="1"/>
      <c r="E28" s="1"/>
    </row>
    <row r="29" spans="4:9">
      <c r="D29" s="1"/>
      <c r="E29" s="1"/>
    </row>
    <row r="30" spans="4:9">
      <c r="D30" s="1"/>
      <c r="E30" s="1"/>
    </row>
    <row r="31" spans="4:9">
      <c r="D31" s="1"/>
      <c r="E31" s="1"/>
    </row>
    <row r="32" spans="4:9">
      <c r="D32" s="1"/>
      <c r="E32" s="1"/>
    </row>
    <row r="33" spans="4:5">
      <c r="D33" s="1"/>
      <c r="E33" s="1"/>
    </row>
  </sheetData>
  <mergeCells count="8">
    <mergeCell ref="H1:H2"/>
    <mergeCell ref="I1:I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Feuil5</vt:lpstr>
      <vt:lpstr>Feuil6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 annaim</dc:creator>
  <cp:lastModifiedBy>abde annaim</cp:lastModifiedBy>
  <dcterms:created xsi:type="dcterms:W3CDTF">2019-02-19T00:43:24Z</dcterms:created>
  <dcterms:modified xsi:type="dcterms:W3CDTF">2019-09-03T08:14:03Z</dcterms:modified>
</cp:coreProperties>
</file>