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xr:revisionPtr revIDLastSave="6" documentId="11_4D1ED25D61C0EF31731DB1C3A70387456B4D5811" xr6:coauthVersionLast="47" xr6:coauthVersionMax="47" xr10:uidLastSave="{6D96D5BF-A428-024E-8323-776FF0C2E5D7}"/>
  <bookViews>
    <workbookView xWindow="0" yWindow="0" windowWidth="0" windowHeight="0" activeTab="1" xr2:uid="{00000000-000D-0000-FFFF-FFFF00000000}"/>
  </bookViews>
  <sheets>
    <sheet name="Tarifs" sheetId="1" r:id="rId1"/>
    <sheet name="Devi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3" i="2"/>
  <c r="B16" i="2"/>
  <c r="B14" i="2"/>
  <c r="B17" i="2"/>
  <c r="B18" i="2"/>
  <c r="B19" i="2"/>
  <c r="B20" i="2"/>
  <c r="B21" i="2"/>
</calcChain>
</file>

<file path=xl/sharedStrings.xml><?xml version="1.0" encoding="utf-8"?>
<sst xmlns="http://schemas.openxmlformats.org/spreadsheetml/2006/main" count="43" uniqueCount="35">
  <si>
    <t>+++</t>
  </si>
  <si>
    <t>+</t>
  </si>
  <si>
    <t>Désignation</t>
  </si>
  <si>
    <t>Prix de la semaine</t>
  </si>
  <si>
    <t>Appartement « Garrigue »</t>
  </si>
  <si>
    <t>Appartement « Cigale »</t>
  </si>
  <si>
    <t>Assurance annulation</t>
  </si>
  <si>
    <t>Code</t>
  </si>
  <si>
    <t>Prix</t>
  </si>
  <si>
    <t>Pas d'assurance annulation</t>
  </si>
  <si>
    <t xml:space="preserve">- </t>
  </si>
  <si>
    <t>Assurance annulation moins de 10 jours</t>
  </si>
  <si>
    <t>Assurance annulation couverture totale</t>
  </si>
  <si>
    <t>Remises</t>
  </si>
  <si>
    <t>Supplément demi-pension</t>
  </si>
  <si>
    <t>adultes</t>
  </si>
  <si>
    <t>enfants</t>
  </si>
  <si>
    <t>FICHE DE RENSEIGNEMENTS</t>
  </si>
  <si>
    <t>Type de location (A ou B)</t>
  </si>
  <si>
    <t>A</t>
  </si>
  <si>
    <t>Nombre d'adultes</t>
  </si>
  <si>
    <t>Nombre d'enfants de moins de 12 ans</t>
  </si>
  <si>
    <t>Supplément demi pension adultes (OUI/NON)</t>
  </si>
  <si>
    <t>OUI</t>
  </si>
  <si>
    <t>Supplément demi pension aenfants (OUI/NON)</t>
  </si>
  <si>
    <t>Type d'assurance annulation (1, 2 ou 3)</t>
  </si>
  <si>
    <t>Code remise (0, 1, 2, ou 3)</t>
  </si>
  <si>
    <t>DEVIS SEJOUR</t>
  </si>
  <si>
    <t>Prix de la location</t>
  </si>
  <si>
    <t>Supplément demi pension adulte (prix unitaire x nb d'adultes)</t>
  </si>
  <si>
    <t>Supplément demi pension enfants (prix unitaire x nb d'enfants)</t>
  </si>
  <si>
    <t>Sous total</t>
  </si>
  <si>
    <t>Remise</t>
  </si>
  <si>
    <t>Total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</si>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</sst>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"/>
  </numFmts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rgb="FF0000FF"/>
      <name val="Arial"/>
    </font>
    <font>
      <b/>
      <sz val="10"/>
      <color theme="1"/>
      <name val="Arial"/>
    </font>
    <font>
      <sz val="12"/>
      <color theme="1"/>
      <name val="Arial"/>
    </font>
    <font>
      <b/>
      <i/>
      <sz val="14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A6" sqref="A6"/>
    </sheetView>
  </sheetViews>
  <sheetFormatPr defaultColWidth="12.67578125" defaultRowHeight="15" customHeight="1" x14ac:dyDescent="0.15"/>
  <cols>
    <col min="1" max="1" width="11.32421875" customWidth="1"/>
    <col min="2" max="2" width="35.05859375" customWidth="1"/>
    <col min="3" max="6" width="11.32421875" customWidth="1"/>
    <col min="7" max="26" width="9.9765625" customWidth="1"/>
  </cols>
  <sheetData>
    <row r="1" spans="1:26" ht="12.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15">
      <c r="A3" s="28" t="s">
        <v>1</v>
      </c>
      <c r="B3" s="28" t="s">
        <v>2</v>
      </c>
      <c r="C3" s="28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15">
      <c r="A4" s="3" t="s">
        <v>1</v>
      </c>
      <c r="B4" s="4" t="s">
        <v>4</v>
      </c>
      <c r="C4" s="5">
        <v>560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15">
      <c r="A5" s="3" t="s">
        <v>1</v>
      </c>
      <c r="B5" s="4" t="s">
        <v>5</v>
      </c>
      <c r="C5" s="5">
        <v>640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15">
      <c r="A7" s="2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15">
      <c r="A8" s="6" t="s">
        <v>7</v>
      </c>
      <c r="B8" s="6" t="s">
        <v>2</v>
      </c>
      <c r="C8" s="6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15">
      <c r="A9" s="7">
        <v>1</v>
      </c>
      <c r="B9" s="7" t="s">
        <v>9</v>
      </c>
      <c r="C9" s="7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15">
      <c r="A10" s="7">
        <v>2</v>
      </c>
      <c r="B10" s="7" t="s">
        <v>11</v>
      </c>
      <c r="C10" s="7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15">
      <c r="A11" s="7">
        <v>3</v>
      </c>
      <c r="B11" s="7" t="s">
        <v>12</v>
      </c>
      <c r="C11" s="7">
        <v>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15">
      <c r="A12" s="8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15">
      <c r="A13" s="2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15">
      <c r="A14" s="6" t="s">
        <v>7</v>
      </c>
      <c r="B14" s="6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15">
      <c r="A15" s="7">
        <v>0</v>
      </c>
      <c r="B15" s="7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15">
      <c r="A16" s="7">
        <v>1</v>
      </c>
      <c r="B16" s="9">
        <v>0.02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15">
      <c r="A17" s="7">
        <v>2</v>
      </c>
      <c r="B17" s="9">
        <v>0.03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15">
      <c r="A18" s="7">
        <v>3</v>
      </c>
      <c r="B18" s="9">
        <v>0.05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15">
      <c r="A21" s="2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10" t="s">
        <v>15</v>
      </c>
      <c r="B22" s="11">
        <v>125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10" t="s">
        <v>16</v>
      </c>
      <c r="B23" s="11">
        <v>85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rightToLeft="1" tabSelected="1" topLeftCell="A11" workbookViewId="0">
      <selection activeCell="C63" sqref="C63"/>
    </sheetView>
  </sheetViews>
  <sheetFormatPr defaultColWidth="12.67578125" defaultRowHeight="15" customHeight="1" x14ac:dyDescent="0.15"/>
  <cols>
    <col min="1" max="1" width="52.1875" customWidth="1"/>
    <col min="2" max="2" width="12.80859375" customWidth="1"/>
    <col min="3" max="26" width="9.9765625" customWidth="1"/>
  </cols>
  <sheetData>
    <row r="1" spans="1:5" ht="18.75" customHeight="1" x14ac:dyDescent="0.2">
      <c r="A1" s="29" t="s">
        <v>17</v>
      </c>
      <c r="B1" s="30"/>
      <c r="E1" s="12"/>
    </row>
    <row r="2" spans="1:5" ht="12.75" customHeight="1" x14ac:dyDescent="0.15">
      <c r="A2" s="13" t="s">
        <v>18</v>
      </c>
      <c r="B2" s="14" t="s">
        <v>19</v>
      </c>
      <c r="E2" s="12"/>
    </row>
    <row r="3" spans="1:5" ht="12.75" customHeight="1" x14ac:dyDescent="0.15">
      <c r="A3" s="15" t="s">
        <v>20</v>
      </c>
      <c r="B3" s="16">
        <v>3</v>
      </c>
    </row>
    <row r="4" spans="1:5" ht="12.75" customHeight="1" x14ac:dyDescent="0.15">
      <c r="A4" s="15" t="s">
        <v>21</v>
      </c>
      <c r="B4" s="16">
        <v>1</v>
      </c>
    </row>
    <row r="5" spans="1:5" ht="12.75" customHeight="1" x14ac:dyDescent="0.15">
      <c r="A5" s="15" t="s">
        <v>22</v>
      </c>
      <c r="B5" s="16" t="s">
        <v>23</v>
      </c>
    </row>
    <row r="6" spans="1:5" ht="12.75" customHeight="1" x14ac:dyDescent="0.15">
      <c r="A6" s="15" t="s">
        <v>24</v>
      </c>
      <c r="B6" s="16" t="s">
        <v>34</v>
      </c>
    </row>
    <row r="7" spans="1:5" ht="12.75" customHeight="1" x14ac:dyDescent="0.15">
      <c r="A7" s="15" t="s">
        <v>25</v>
      </c>
      <c r="B7" s="16">
        <v>3</v>
      </c>
    </row>
    <row r="8" spans="1:5" ht="12.75" customHeight="1" x14ac:dyDescent="0.15">
      <c r="A8" s="17" t="s">
        <v>26</v>
      </c>
      <c r="B8" s="18">
        <v>3</v>
      </c>
    </row>
    <row r="9" spans="1:5" ht="12.75" customHeight="1" x14ac:dyDescent="0.15">
      <c r="A9" s="19"/>
      <c r="B9" s="20"/>
    </row>
    <row r="10" spans="1:5" ht="12.75" customHeight="1" x14ac:dyDescent="0.15">
      <c r="A10" s="19"/>
      <c r="B10" s="20"/>
    </row>
    <row r="11" spans="1:5" ht="12.75" customHeight="1" x14ac:dyDescent="0.15"/>
    <row r="12" spans="1:5" ht="18.75" customHeight="1" x14ac:dyDescent="0.2">
      <c r="A12" s="29" t="s">
        <v>27</v>
      </c>
      <c r="B12" s="30"/>
    </row>
    <row r="13" spans="1:5" ht="12.75" customHeight="1" x14ac:dyDescent="0.15">
      <c r="A13" s="13" t="s">
        <v>20</v>
      </c>
      <c r="B13" s="21">
        <f t="shared" ref="B13:B14" si="0">B3</f>
        <v>3</v>
      </c>
    </row>
    <row r="14" spans="1:5" ht="12.75" customHeight="1" x14ac:dyDescent="0.15">
      <c r="A14" s="17" t="s">
        <v>21</v>
      </c>
      <c r="B14" s="22">
        <f t="shared" si="0"/>
        <v>1</v>
      </c>
    </row>
    <row r="15" spans="1:5" ht="12.75" customHeight="1" x14ac:dyDescent="0.15">
      <c r="A15" s="13" t="s">
        <v>28</v>
      </c>
      <c r="B15" s="23">
        <f>IF(B2="A",Tarifs!C4,Tarifs!C5)</f>
        <v>560</v>
      </c>
    </row>
    <row r="16" spans="1:5" ht="12.75" customHeight="1" x14ac:dyDescent="0.15">
      <c r="A16" s="15" t="s">
        <v>29</v>
      </c>
      <c r="B16" s="24">
        <f>IF(B5="OUI",B13*Tarifs!B22,0)</f>
        <v>375</v>
      </c>
    </row>
    <row r="17" spans="1:2" ht="12.75" customHeight="1" x14ac:dyDescent="0.15">
      <c r="A17" s="15" t="s">
        <v>30</v>
      </c>
      <c r="B17" s="24">
        <f>IF(B6="OUI",B14*Tarifs!B23,0)</f>
        <v>0</v>
      </c>
    </row>
    <row r="18" spans="1:2" ht="12.75" customHeight="1" x14ac:dyDescent="0.15">
      <c r="A18" s="15" t="s">
        <v>6</v>
      </c>
      <c r="B18" s="25">
        <f>IF(B7=1,Tarifs!C9,IF(Devis!B7=2,Tarifs!C10,Tarifs!C11))</f>
        <v>20</v>
      </c>
    </row>
    <row r="19" spans="1:2" ht="12.75" customHeight="1" x14ac:dyDescent="0.15">
      <c r="A19" s="26" t="s">
        <v>31</v>
      </c>
      <c r="B19" s="24">
        <f>SUM(B15:B18)</f>
        <v>955</v>
      </c>
    </row>
    <row r="20" spans="1:2" ht="12.75" customHeight="1" x14ac:dyDescent="0.15">
      <c r="A20" s="26" t="s">
        <v>32</v>
      </c>
      <c r="B20" s="25">
        <f>IF(B8=0,Tarifs!B15,IF(Devis!B8=1,Tarifs!B16,IF(Devis!B8=2,Tarifs!B17,Tarifs!B18)))*Devis!B19</f>
        <v>47.75</v>
      </c>
    </row>
    <row r="21" spans="1:2" ht="12.75" customHeight="1" x14ac:dyDescent="0.15">
      <c r="A21" s="27" t="s">
        <v>33</v>
      </c>
      <c r="B21" s="25">
        <f>B19-B20</f>
        <v>907.25</v>
      </c>
    </row>
    <row r="22" spans="1:2" ht="12.75" customHeight="1" x14ac:dyDescent="0.15"/>
    <row r="23" spans="1:2" ht="12.75" customHeight="1" x14ac:dyDescent="0.15"/>
    <row r="24" spans="1:2" ht="12.75" customHeight="1" x14ac:dyDescent="0.15"/>
    <row r="25" spans="1:2" ht="12.75" customHeight="1" x14ac:dyDescent="0.15"/>
    <row r="26" spans="1:2" ht="12.75" customHeight="1" x14ac:dyDescent="0.15"/>
    <row r="27" spans="1:2" ht="12.75" customHeight="1" x14ac:dyDescent="0.15"/>
    <row r="28" spans="1:2" ht="12.75" customHeight="1" x14ac:dyDescent="0.15"/>
    <row r="29" spans="1:2" ht="12.75" customHeight="1" x14ac:dyDescent="0.15"/>
    <row r="30" spans="1:2" ht="12.75" customHeight="1" x14ac:dyDescent="0.15"/>
    <row r="31" spans="1:2" ht="12.75" customHeight="1" x14ac:dyDescent="0.15"/>
    <row r="32" spans="1: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2">
    <mergeCell ref="A1:B1"/>
    <mergeCell ref="A12:B12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9202A38267B3A43B28799B81B43AB93" ma:contentTypeVersion="13" ma:contentTypeDescription="إنشاء مستند جديد." ma:contentTypeScope="" ma:versionID="a12ea0202d2d818abfe11da3597d6e50">
  <xsd:schema xmlns:xsd="http://www.w3.org/2001/XMLSchema" xmlns:xs="http://www.w3.org/2001/XMLSchema" xmlns:p="http://schemas.microsoft.com/office/2006/metadata/properties" xmlns:ns2="0ad3e13f-73c5-4138-9446-613fccabc212" xmlns:ns3="4c281624-e994-417b-a962-761043c16a93" targetNamespace="http://schemas.microsoft.com/office/2006/metadata/properties" ma:root="true" ma:fieldsID="19e09a2e13d2ec60ce34b540e7351258" ns2:_="" ns3:_="">
    <xsd:import namespace="0ad3e13f-73c5-4138-9446-613fccabc212"/>
    <xsd:import namespace="4c281624-e994-417b-a962-761043c16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3e13f-73c5-4138-9446-613fccabc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علامات الصور" ma:readOnly="false" ma:fieldId="{5cf76f15-5ced-4ddc-b409-7134ff3c332f}" ma:taxonomyMulti="true" ma:sspId="5cef938c-1510-4077-bb25-bbac51dcca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81624-e994-417b-a962-761043c16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مشتركة مع تفاصيل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fb41854-75e9-44c4-8b3d-3151af21003a}" ma:internalName="TaxCatchAll" ma:showField="CatchAllData" ma:web="4c281624-e994-417b-a962-761043c16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281624-e994-417b-a962-761043c16a93" xsi:nil="true"/>
    <lcf76f155ced4ddcb4097134ff3c332f xmlns="0ad3e13f-73c5-4138-9446-613fccabc2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40017-6DE9-4F9C-A2A2-D09E200429E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ad3e13f-73c5-4138-9446-613fccabc212"/>
    <ds:schemaRef ds:uri="4c281624-e994-417b-a962-761043c16a93"/>
  </ds:schemaRefs>
</ds:datastoreItem>
</file>

<file path=customXml/itemProps2.xml><?xml version="1.0" encoding="utf-8"?>
<ds:datastoreItem xmlns:ds="http://schemas.openxmlformats.org/officeDocument/2006/customXml" ds:itemID="{B1E08F0B-75F3-42D6-BE22-FB6CA1AAAFDE}">
  <ds:schemaRefs>
    <ds:schemaRef ds:uri="http://schemas.microsoft.com/office/2006/metadata/properties"/>
    <ds:schemaRef ds:uri="http://www.w3.org/2000/xmlns/"/>
    <ds:schemaRef ds:uri="4c281624-e994-417b-a962-761043c16a93"/>
    <ds:schemaRef ds:uri="http://www.w3.org/2001/XMLSchema-instance"/>
    <ds:schemaRef ds:uri="0ad3e13f-73c5-4138-9446-613fccabc2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8013EC-61BB-4145-8EA2-85E6C5E2A3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Tarifs</vt:lpstr>
      <vt:lpstr>Devis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CHAIMAA KAID</dc:creator>
  <cp:keywords/>
  <dc:description/>
  <cp:lastModifiedBy>GHOUALI NIHEL</cp:lastModifiedBy>
  <cp:revision/>
  <dcterms:created xsi:type="dcterms:W3CDTF">2023-05-27T10:46:33Z</dcterms:created>
  <dcterms:modified xsi:type="dcterms:W3CDTF">2023-05-28T14:55:18Z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0x01010069202A38267B3A43B28799B81B43AB93</vt:lpwstr>
  </property>
  <property fmtid="{D5CDD505-2E9C-101B-9397-08002B2CF9AE}" pid="3" name="MediaServiceImageTags">
    <vt:lpwstr/>
  </property>
</Properties>
</file>